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MAY CU\NAM 2017\THANG 7\LOP TTCM\"/>
    </mc:Choice>
  </mc:AlternateContent>
  <bookViews>
    <workbookView showHorizontalScroll="0" showVerticalScroll="0" showSheetTabs="0" xWindow="0" yWindow="0" windowWidth="21600" windowHeight="9735"/>
  </bookViews>
  <sheets>
    <sheet name="TT TIEU HOC" sheetId="1" r:id="rId1"/>
  </sheets>
  <definedNames>
    <definedName name="_xlnm.Print_Titles" localSheetId="0">'TT TIEU HOC'!$12:$13</definedName>
  </definedNames>
  <calcPr calcId="152511"/>
</workbook>
</file>

<file path=xl/calcChain.xml><?xml version="1.0" encoding="utf-8"?>
<calcChain xmlns="http://schemas.openxmlformats.org/spreadsheetml/2006/main">
  <c r="D101" i="1" l="1"/>
  <c r="D100" i="1"/>
  <c r="H79" i="1" l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C97" i="1" l="1"/>
  <c r="D97" i="1" s="1"/>
  <c r="C99" i="1"/>
  <c r="D99" i="1" s="1"/>
  <c r="C98" i="1"/>
  <c r="D98" i="1" s="1"/>
</calcChain>
</file>

<file path=xl/sharedStrings.xml><?xml version="1.0" encoding="utf-8"?>
<sst xmlns="http://schemas.openxmlformats.org/spreadsheetml/2006/main" count="292" uniqueCount="160">
  <si>
    <t>TRƯỜNG ĐẠI HỌC SÀI GÒN</t>
  </si>
  <si>
    <t>CỘNG HÒA XÃ HỘI CHỦ NGHĨA VIỆT NAM</t>
  </si>
  <si>
    <t>KHOA GIÁO DỤC</t>
  </si>
  <si>
    <t>Độc lập - Tự do - Hạnh phúc</t>
  </si>
  <si>
    <t>TP. Hồ Chí Minh, ngày ….. tháng … năm 2017</t>
  </si>
  <si>
    <t>Môn:</t>
  </si>
  <si>
    <t>Họ và tên GV:</t>
  </si>
  <si>
    <t>STT</t>
  </si>
  <si>
    <t>Họ và tên</t>
  </si>
  <si>
    <t>Nữ</t>
  </si>
  <si>
    <t>Ngày sinh</t>
  </si>
  <si>
    <t>Nơi sinh</t>
  </si>
  <si>
    <t>ĐIỂM 
TỔNG KẾT</t>
  </si>
  <si>
    <t>XẾP 
LOẠI</t>
  </si>
  <si>
    <t>Lê Thị</t>
  </si>
  <si>
    <t>An</t>
  </si>
  <si>
    <t>x</t>
  </si>
  <si>
    <t>Vĩnh Phúc</t>
  </si>
  <si>
    <t xml:space="preserve"> </t>
  </si>
  <si>
    <t>Cao Thị Mộng</t>
  </si>
  <si>
    <t>Chấm</t>
  </si>
  <si>
    <t>Vĩnh Long</t>
  </si>
  <si>
    <t xml:space="preserve">Võ Thị Kim </t>
  </si>
  <si>
    <t>Chi</t>
  </si>
  <si>
    <t>TP.HCM</t>
  </si>
  <si>
    <t>Trần Nguyễn Thanh</t>
  </si>
  <si>
    <t>Đa</t>
  </si>
  <si>
    <t>Long An</t>
  </si>
  <si>
    <t>Nguyễn Thị Tuyết</t>
  </si>
  <si>
    <t>Dung</t>
  </si>
  <si>
    <t>Plei-ku</t>
  </si>
  <si>
    <t>Nguyễn Thị Cẩm</t>
  </si>
  <si>
    <t>Giang</t>
  </si>
  <si>
    <t>Dương Thiệu</t>
  </si>
  <si>
    <t>Hà</t>
  </si>
  <si>
    <t>Phú Yên</t>
  </si>
  <si>
    <t>Trang Sĩ Minh</t>
  </si>
  <si>
    <t>Hải</t>
  </si>
  <si>
    <t>Nguyễn Thị Ngọc</t>
  </si>
  <si>
    <t>Nguyễn Thị Thu</t>
  </si>
  <si>
    <t>Hằng</t>
  </si>
  <si>
    <t>Hạnh</t>
  </si>
  <si>
    <t>Phạm Thị Diệu</t>
  </si>
  <si>
    <t>Hiền</t>
  </si>
  <si>
    <t>Traần Thị</t>
  </si>
  <si>
    <t>Hoa</t>
  </si>
  <si>
    <t>Gia Định</t>
  </si>
  <si>
    <t>Phan Thị</t>
  </si>
  <si>
    <t>Hòa</t>
  </si>
  <si>
    <t>Nghệ An</t>
  </si>
  <si>
    <t xml:space="preserve">Nguyễn Thị Thúy </t>
  </si>
  <si>
    <t>Hồng</t>
  </si>
  <si>
    <t>Hà Thị</t>
  </si>
  <si>
    <t>Hợp</t>
  </si>
  <si>
    <t>Thanh Hóa</t>
  </si>
  <si>
    <t>Nguyễn Bạch</t>
  </si>
  <si>
    <t>Huệ</t>
  </si>
  <si>
    <t>Đặng Thị</t>
  </si>
  <si>
    <t>Hương</t>
  </si>
  <si>
    <t>Hà Nội</t>
  </si>
  <si>
    <t>Nguyễn Thái Minh</t>
  </si>
  <si>
    <t>Khoa</t>
  </si>
  <si>
    <t>Bùi Văn</t>
  </si>
  <si>
    <t>Kịch</t>
  </si>
  <si>
    <t>Nguyễn Thị</t>
  </si>
  <si>
    <t>Kiều</t>
  </si>
  <si>
    <t>Lại Thị Linh</t>
  </si>
  <si>
    <t>Võ Thị Tuyết</t>
  </si>
  <si>
    <t>Lê</t>
  </si>
  <si>
    <t>Nguyễn Thanh</t>
  </si>
  <si>
    <t>Liêm</t>
  </si>
  <si>
    <t>Quảng Trị</t>
  </si>
  <si>
    <t>Liễu</t>
  </si>
  <si>
    <t>Nguyễn Thị Mộng</t>
  </si>
  <si>
    <t>Linh</t>
  </si>
  <si>
    <t xml:space="preserve">Võ Thị Chí </t>
  </si>
  <si>
    <t xml:space="preserve">Huỳnh Thị Kim </t>
  </si>
  <si>
    <t>Loan</t>
  </si>
  <si>
    <t xml:space="preserve">Huỳnh Thị Thanh </t>
  </si>
  <si>
    <t>Đồng Nai</t>
  </si>
  <si>
    <t>Ngô Thị Bích</t>
  </si>
  <si>
    <t>Sài  Gòn</t>
  </si>
  <si>
    <t>Phan Thị Thanh</t>
  </si>
  <si>
    <t>Võ Thị</t>
  </si>
  <si>
    <t>Lý</t>
  </si>
  <si>
    <t>Nguyễn Thị Thanh</t>
  </si>
  <si>
    <t>Mai</t>
  </si>
  <si>
    <t>Nga</t>
  </si>
  <si>
    <t xml:space="preserve">Ngô Thị </t>
  </si>
  <si>
    <t xml:space="preserve">Nguyễn Ngọc </t>
  </si>
  <si>
    <t xml:space="preserve">Trần Thị Hồng </t>
  </si>
  <si>
    <t>Nguyễn Thị Kim</t>
  </si>
  <si>
    <t>Ngọc</t>
  </si>
  <si>
    <t>Nguyệt</t>
  </si>
  <si>
    <t>Lê Thị An</t>
  </si>
  <si>
    <t>Nha</t>
  </si>
  <si>
    <t>Nhung</t>
  </si>
  <si>
    <t>Lê Thị Ngọc</t>
  </si>
  <si>
    <t>Phú</t>
  </si>
  <si>
    <t>Trần Thị Kim</t>
  </si>
  <si>
    <t>Phụng</t>
  </si>
  <si>
    <t xml:space="preserve">Nguyễn Thị Ngọc </t>
  </si>
  <si>
    <t>Phượng</t>
  </si>
  <si>
    <t>Phạm Thị Kim</t>
  </si>
  <si>
    <t xml:space="preserve">Nguyễn Văn </t>
  </si>
  <si>
    <t>Quang</t>
  </si>
  <si>
    <t>Lê Thị Tuyết</t>
  </si>
  <si>
    <t>Sương</t>
  </si>
  <si>
    <t>Thảo</t>
  </si>
  <si>
    <t>Nguyễn Thị Phương</t>
  </si>
  <si>
    <t>Nguyễn Vĩnh</t>
  </si>
  <si>
    <t>Thịnh</t>
  </si>
  <si>
    <t>Thu</t>
  </si>
  <si>
    <t>Thái Bình</t>
  </si>
  <si>
    <t>Ngô Thị Diệp</t>
  </si>
  <si>
    <t>Thúy</t>
  </si>
  <si>
    <t xml:space="preserve">Ngô Thị Hồng </t>
  </si>
  <si>
    <t>Thủy</t>
  </si>
  <si>
    <t xml:space="preserve">Nguyễn Thị Thu </t>
  </si>
  <si>
    <t>Trần Thị Thu</t>
  </si>
  <si>
    <t xml:space="preserve">Phạm Quốc </t>
  </si>
  <si>
    <t>Trang</t>
  </si>
  <si>
    <t>Trung</t>
  </si>
  <si>
    <t>Huỳnh Thanh</t>
  </si>
  <si>
    <t>Trần Thị Ánh</t>
  </si>
  <si>
    <t>Tuyết</t>
  </si>
  <si>
    <t>Bà Rịa 
-Vũng Tàu</t>
  </si>
  <si>
    <t xml:space="preserve">Nguyễn Thu </t>
  </si>
  <si>
    <t>Vân</t>
  </si>
  <si>
    <t xml:space="preserve">Lư Quan </t>
  </si>
  <si>
    <t>Vinh</t>
  </si>
  <si>
    <t>Nguyễn Thị Bích</t>
  </si>
  <si>
    <t>Xoan</t>
  </si>
  <si>
    <t>Bến Tre</t>
  </si>
  <si>
    <t>Xuân</t>
  </si>
  <si>
    <t>Tạ Ngọc</t>
  </si>
  <si>
    <t>Yến</t>
  </si>
  <si>
    <t>GHI CHÚ:</t>
  </si>
  <si>
    <t>Quy định về xếp loại:</t>
  </si>
  <si>
    <r>
      <t xml:space="preserve">- </t>
    </r>
    <r>
      <rPr>
        <b/>
        <sz val="11"/>
        <rFont val="Times New Roman"/>
        <family val="1"/>
        <charset val="163"/>
      </rPr>
      <t>XUẤT SẮC</t>
    </r>
    <r>
      <rPr>
        <sz val="11"/>
        <rFont val="Times New Roman"/>
        <family val="1"/>
        <charset val="163"/>
      </rPr>
      <t>: Điểm tổng kết từ 9,0 đến 10</t>
    </r>
  </si>
  <si>
    <r>
      <t xml:space="preserve">- </t>
    </r>
    <r>
      <rPr>
        <b/>
        <sz val="11"/>
        <rFont val="Times New Roman"/>
        <family val="1"/>
        <charset val="163"/>
      </rPr>
      <t>GIỎI</t>
    </r>
    <r>
      <rPr>
        <sz val="11"/>
        <rFont val="Times New Roman"/>
        <family val="1"/>
        <charset val="163"/>
      </rPr>
      <t>: Điểm tổng kết từ 8,0 đến cận 9,0</t>
    </r>
  </si>
  <si>
    <r>
      <t>-</t>
    </r>
    <r>
      <rPr>
        <b/>
        <sz val="11"/>
        <rFont val="Times New Roman"/>
        <family val="1"/>
        <charset val="163"/>
      </rPr>
      <t xml:space="preserve"> KHÁ</t>
    </r>
    <r>
      <rPr>
        <sz val="11"/>
        <rFont val="Times New Roman"/>
        <family val="1"/>
        <charset val="163"/>
      </rPr>
      <t>: Điểm tổng kết  từ 7,0 đến cận 8,0</t>
    </r>
  </si>
  <si>
    <r>
      <t xml:space="preserve">- </t>
    </r>
    <r>
      <rPr>
        <b/>
        <sz val="11"/>
        <rFont val="Times New Roman"/>
        <family val="1"/>
        <charset val="163"/>
      </rPr>
      <t>TRUNG BÌNH KHÁ</t>
    </r>
    <r>
      <rPr>
        <sz val="11"/>
        <rFont val="Times New Roman"/>
        <family val="1"/>
        <charset val="163"/>
      </rPr>
      <t>: Điểm tổng kết từ 6,0 đến cận 7,0</t>
    </r>
  </si>
  <si>
    <r>
      <t xml:space="preserve">- </t>
    </r>
    <r>
      <rPr>
        <b/>
        <sz val="11"/>
        <rFont val="Times New Roman"/>
        <family val="1"/>
        <charset val="163"/>
      </rPr>
      <t>TRUNG BÌNH</t>
    </r>
    <r>
      <rPr>
        <sz val="11"/>
        <rFont val="Times New Roman"/>
        <family val="1"/>
        <charset val="163"/>
      </rPr>
      <t>: Điểm tổng kết từ 5,0 đến cận 6,0</t>
    </r>
  </si>
  <si>
    <t>XẾP LOẠI</t>
  </si>
  <si>
    <t>SL</t>
  </si>
  <si>
    <t>%</t>
  </si>
  <si>
    <t>XUẤT SẮC</t>
  </si>
  <si>
    <t>GIỎI</t>
  </si>
  <si>
    <t>KHÁ</t>
  </si>
  <si>
    <t>TB KHÁ</t>
  </si>
  <si>
    <t>TRUNG BÌNH</t>
  </si>
  <si>
    <t>KHÔNG XÉT
TỐT NGHIỆP</t>
  </si>
  <si>
    <t>TRƯỞNG KHOA</t>
  </si>
  <si>
    <t>NGƯỜI LẬP BẢNG</t>
  </si>
  <si>
    <t>PGS.TS Nguyễn Thị Thúy Dung</t>
  </si>
  <si>
    <t>Nguyễn Thị Ngọc Mai</t>
  </si>
  <si>
    <t>Danh sách có: 66 học viên</t>
  </si>
  <si>
    <t>Hoàn thành khóa học: 66 học viên</t>
  </si>
  <si>
    <t>BẢNG ĐIỂM TỔNG KẾT KHÓA HỌC 
LỚP BỒI DƯỠNG TỔ TRƯỞNG CHUYÊN MÔN TRƯỜNG TIỂU HỌC, 
HUYỆN BÌNH CHÁNH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</si>
</sst>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3"/>
      <color theme="1"/>
      <name val="Times New Roman"/>
      <family val="1"/>
    </font>
    <font>
      <sz val="10"/>
      <color indexed="10"/>
      <name val="Arial"/>
      <family val="2"/>
    </font>
    <font>
      <b/>
      <u/>
      <sz val="13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i/>
      <sz val="13"/>
      <name val="Times New Roman"/>
      <family val="1"/>
    </font>
    <font>
      <sz val="10"/>
      <name val="Times New Roman"/>
      <family val="1"/>
      <charset val="163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 applyAlignment="1"/>
    <xf numFmtId="14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8" xfId="0" applyFont="1" applyBorder="1" applyAlignment="1"/>
    <xf numFmtId="0" fontId="12" fillId="0" borderId="9" xfId="0" applyFont="1" applyBorder="1" applyAlignment="1"/>
    <xf numFmtId="14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2" fillId="0" borderId="11" xfId="0" applyFont="1" applyBorder="1" applyAlignment="1"/>
    <xf numFmtId="0" fontId="12" fillId="0" borderId="12" xfId="0" applyFont="1" applyBorder="1" applyAlignment="1"/>
    <xf numFmtId="14" fontId="4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9525</xdr:rowOff>
    </xdr:from>
    <xdr:to>
      <xdr:col>1</xdr:col>
      <xdr:colOff>1076325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657225" y="409575"/>
          <a:ext cx="7429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</xdr:row>
      <xdr:rowOff>28575</xdr:rowOff>
    </xdr:from>
    <xdr:to>
      <xdr:col>6</xdr:col>
      <xdr:colOff>352425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3933825" y="428625"/>
          <a:ext cx="857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topLeftCell="A83" zoomScaleNormal="100" workbookViewId="0">
      <selection sqref="A1:C1"/>
    </sheetView>
  </sheetViews>
  <sheetFormatPr defaultRowHeight="16.5" x14ac:dyDescent="0.25"/>
  <cols>
    <col min="1" max="1" width="4.85546875" style="6" customWidth="1"/>
    <col min="2" max="2" width="20.85546875" customWidth="1"/>
    <col min="3" max="3" width="7.5703125" style="7" customWidth="1"/>
    <col min="4" max="4" width="6.140625" style="8" customWidth="1"/>
    <col min="5" max="5" width="12.85546875" style="9" customWidth="1"/>
    <col min="6" max="6" width="15.7109375" style="10" customWidth="1"/>
    <col min="7" max="7" width="13.7109375" style="11" customWidth="1"/>
    <col min="8" max="8" width="14.42578125" customWidth="1"/>
    <col min="9" max="9" width="1.28515625" customWidth="1"/>
  </cols>
  <sheetData>
    <row r="1" spans="1:13" s="3" customFormat="1" ht="15.75" customHeight="1" x14ac:dyDescent="0.25">
      <c r="A1" s="89" t="s">
        <v>0</v>
      </c>
      <c r="B1" s="89"/>
      <c r="C1" s="89"/>
      <c r="D1" s="1"/>
      <c r="E1" s="90" t="s">
        <v>1</v>
      </c>
      <c r="F1" s="90"/>
      <c r="G1" s="90"/>
      <c r="H1" s="90"/>
      <c r="I1" s="2"/>
    </row>
    <row r="2" spans="1:13" s="3" customFormat="1" ht="15.75" customHeight="1" x14ac:dyDescent="0.25">
      <c r="A2" s="90" t="s">
        <v>2</v>
      </c>
      <c r="B2" s="90"/>
      <c r="C2" s="90"/>
      <c r="D2" s="4"/>
      <c r="E2" s="91" t="s">
        <v>3</v>
      </c>
      <c r="F2" s="91"/>
      <c r="G2" s="91"/>
      <c r="H2" s="91"/>
      <c r="I2" s="5"/>
    </row>
    <row r="3" spans="1:13" ht="6.75" customHeight="1" x14ac:dyDescent="0.25"/>
    <row r="4" spans="1:13" ht="16.5" customHeight="1" x14ac:dyDescent="0.25">
      <c r="E4" s="92" t="s">
        <v>4</v>
      </c>
      <c r="F4" s="92"/>
      <c r="G4" s="92"/>
      <c r="H4" s="92"/>
      <c r="I4" s="92"/>
    </row>
    <row r="5" spans="1:13" ht="13.5" customHeight="1" x14ac:dyDescent="0.25"/>
    <row r="6" spans="1:13" ht="12.75" customHeight="1" x14ac:dyDescent="0.2">
      <c r="A6" s="93" t="s">
        <v>159</v>
      </c>
      <c r="B6" s="93"/>
      <c r="C6" s="93"/>
      <c r="D6" s="93"/>
      <c r="E6" s="93"/>
      <c r="F6" s="93"/>
      <c r="G6" s="93"/>
      <c r="H6" s="93"/>
      <c r="I6" s="93"/>
    </row>
    <row r="7" spans="1:13" ht="38.25" customHeight="1" x14ac:dyDescent="0.3">
      <c r="A7" s="93"/>
      <c r="B7" s="93"/>
      <c r="C7" s="93"/>
      <c r="D7" s="93"/>
      <c r="E7" s="93"/>
      <c r="F7" s="93"/>
      <c r="G7" s="93"/>
      <c r="H7" s="93"/>
      <c r="I7" s="93"/>
      <c r="J7" s="12"/>
    </row>
    <row r="8" spans="1:13" ht="11.25" customHeight="1" x14ac:dyDescent="0.25"/>
    <row r="9" spans="1:13" ht="18" hidden="1" customHeight="1" x14ac:dyDescent="0.25">
      <c r="A9" s="6" t="s">
        <v>5</v>
      </c>
    </row>
    <row r="10" spans="1:13" ht="18" hidden="1" customHeight="1" x14ac:dyDescent="0.25">
      <c r="A10" s="6" t="s">
        <v>6</v>
      </c>
    </row>
    <row r="11" spans="1:13" ht="8.25" customHeight="1" x14ac:dyDescent="0.25"/>
    <row r="12" spans="1:13" s="14" customFormat="1" ht="15.75" customHeight="1" x14ac:dyDescent="0.25">
      <c r="A12" s="98" t="s">
        <v>7</v>
      </c>
      <c r="B12" s="98" t="s">
        <v>8</v>
      </c>
      <c r="C12" s="98"/>
      <c r="D12" s="99" t="s">
        <v>9</v>
      </c>
      <c r="E12" s="100" t="s">
        <v>10</v>
      </c>
      <c r="F12" s="100" t="s">
        <v>11</v>
      </c>
      <c r="G12" s="96" t="s">
        <v>12</v>
      </c>
      <c r="H12" s="96" t="s">
        <v>13</v>
      </c>
      <c r="I12" s="13"/>
    </row>
    <row r="13" spans="1:13" s="14" customFormat="1" ht="37.5" customHeight="1" x14ac:dyDescent="0.25">
      <c r="A13" s="98"/>
      <c r="B13" s="98"/>
      <c r="C13" s="98"/>
      <c r="D13" s="97"/>
      <c r="E13" s="100"/>
      <c r="F13" s="100"/>
      <c r="G13" s="97"/>
      <c r="H13" s="97"/>
      <c r="I13" s="15"/>
    </row>
    <row r="14" spans="1:13" s="18" customFormat="1" ht="21.95" customHeight="1" x14ac:dyDescent="0.25">
      <c r="A14" s="62">
        <v>1</v>
      </c>
      <c r="B14" s="63" t="s">
        <v>14</v>
      </c>
      <c r="C14" s="64" t="s">
        <v>15</v>
      </c>
      <c r="D14" s="16" t="s">
        <v>16</v>
      </c>
      <c r="E14" s="65">
        <v>30516</v>
      </c>
      <c r="F14" s="66" t="s">
        <v>17</v>
      </c>
      <c r="G14" s="66">
        <v>7.5</v>
      </c>
      <c r="H14" s="67" t="str">
        <f>IF(G14&gt;=9,"XUẤT SẮC",IF(G14&gt;=8,"GIỎI",IF(G14&gt;=7,"KHÁ",IF(G14&gt;=6,"TB KHÁ",IF(G14&gt;=5,"TRUNG BÌNH")))))</f>
        <v>KHÁ</v>
      </c>
      <c r="I14" s="17"/>
      <c r="M14" s="18" t="s">
        <v>18</v>
      </c>
    </row>
    <row r="15" spans="1:13" s="18" customFormat="1" ht="21.95" customHeight="1" x14ac:dyDescent="0.25">
      <c r="A15" s="61">
        <v>2</v>
      </c>
      <c r="B15" s="68" t="s">
        <v>19</v>
      </c>
      <c r="C15" s="69" t="s">
        <v>20</v>
      </c>
      <c r="D15" s="20" t="s">
        <v>16</v>
      </c>
      <c r="E15" s="70">
        <v>29753</v>
      </c>
      <c r="F15" s="71" t="s">
        <v>21</v>
      </c>
      <c r="G15" s="71">
        <v>6.5</v>
      </c>
      <c r="H15" s="72" t="str">
        <f t="shared" ref="H15:H78" si="0">IF(G15&gt;=9,"XUẤT SẮC",IF(G15&gt;=8,"GIỎI",IF(G15&gt;=7,"KHÁ",IF(G15&gt;=6,"TB KHÁ",IF(G15&gt;=5,"TRUNG BÌNH")))))</f>
        <v>TB KHÁ</v>
      </c>
      <c r="I15" s="17"/>
    </row>
    <row r="16" spans="1:13" s="18" customFormat="1" ht="21.95" customHeight="1" x14ac:dyDescent="0.25">
      <c r="A16" s="61">
        <v>3</v>
      </c>
      <c r="B16" s="68" t="s">
        <v>22</v>
      </c>
      <c r="C16" s="69" t="s">
        <v>23</v>
      </c>
      <c r="D16" s="20" t="s">
        <v>16</v>
      </c>
      <c r="E16" s="70">
        <v>28305</v>
      </c>
      <c r="F16" s="71" t="s">
        <v>24</v>
      </c>
      <c r="G16" s="71">
        <v>6.5</v>
      </c>
      <c r="H16" s="72" t="str">
        <f t="shared" si="0"/>
        <v>TB KHÁ</v>
      </c>
      <c r="I16" s="17"/>
    </row>
    <row r="17" spans="1:13" s="18" customFormat="1" ht="21.95" customHeight="1" x14ac:dyDescent="0.25">
      <c r="A17" s="61">
        <v>4</v>
      </c>
      <c r="B17" s="68" t="s">
        <v>25</v>
      </c>
      <c r="C17" s="69" t="s">
        <v>26</v>
      </c>
      <c r="D17" s="20" t="s">
        <v>16</v>
      </c>
      <c r="E17" s="70">
        <v>32182</v>
      </c>
      <c r="F17" s="71" t="s">
        <v>27</v>
      </c>
      <c r="G17" s="71">
        <v>7.5</v>
      </c>
      <c r="H17" s="72" t="str">
        <f t="shared" si="0"/>
        <v>KHÁ</v>
      </c>
      <c r="I17" s="17"/>
    </row>
    <row r="18" spans="1:13" s="18" customFormat="1" ht="21.95" customHeight="1" x14ac:dyDescent="0.25">
      <c r="A18" s="73">
        <v>5</v>
      </c>
      <c r="B18" s="68" t="s">
        <v>28</v>
      </c>
      <c r="C18" s="69" t="s">
        <v>29</v>
      </c>
      <c r="D18" s="20" t="s">
        <v>16</v>
      </c>
      <c r="E18" s="70">
        <v>24848</v>
      </c>
      <c r="F18" s="71" t="s">
        <v>30</v>
      </c>
      <c r="G18" s="71">
        <v>7.5</v>
      </c>
      <c r="H18" s="72" t="str">
        <f t="shared" si="0"/>
        <v>KHÁ</v>
      </c>
      <c r="I18" s="17"/>
    </row>
    <row r="19" spans="1:13" s="18" customFormat="1" ht="21.95" customHeight="1" x14ac:dyDescent="0.25">
      <c r="A19" s="61">
        <v>6</v>
      </c>
      <c r="B19" s="68" t="s">
        <v>31</v>
      </c>
      <c r="C19" s="69" t="s">
        <v>32</v>
      </c>
      <c r="D19" s="20" t="s">
        <v>16</v>
      </c>
      <c r="E19" s="70">
        <v>34525</v>
      </c>
      <c r="F19" s="71" t="s">
        <v>24</v>
      </c>
      <c r="G19" s="71">
        <v>7.5</v>
      </c>
      <c r="H19" s="72" t="str">
        <f t="shared" si="0"/>
        <v>KHÁ</v>
      </c>
      <c r="I19" s="17"/>
      <c r="M19" s="17"/>
    </row>
    <row r="20" spans="1:13" s="18" customFormat="1" ht="21.95" customHeight="1" x14ac:dyDescent="0.25">
      <c r="A20" s="61">
        <v>7</v>
      </c>
      <c r="B20" s="68" t="s">
        <v>33</v>
      </c>
      <c r="C20" s="69" t="s">
        <v>34</v>
      </c>
      <c r="D20" s="20"/>
      <c r="E20" s="70">
        <v>30195</v>
      </c>
      <c r="F20" s="71" t="s">
        <v>35</v>
      </c>
      <c r="G20" s="74">
        <v>6.5</v>
      </c>
      <c r="H20" s="72" t="str">
        <f t="shared" si="0"/>
        <v>TB KHÁ</v>
      </c>
      <c r="I20" s="17"/>
    </row>
    <row r="21" spans="1:13" s="18" customFormat="1" ht="21.95" customHeight="1" x14ac:dyDescent="0.25">
      <c r="A21" s="61">
        <v>8</v>
      </c>
      <c r="B21" s="68" t="s">
        <v>36</v>
      </c>
      <c r="C21" s="69" t="s">
        <v>37</v>
      </c>
      <c r="D21" s="20"/>
      <c r="E21" s="70">
        <v>33025</v>
      </c>
      <c r="F21" s="71" t="s">
        <v>24</v>
      </c>
      <c r="G21" s="75">
        <v>7</v>
      </c>
      <c r="H21" s="72" t="str">
        <f t="shared" si="0"/>
        <v>KHÁ</v>
      </c>
      <c r="I21" s="17"/>
    </row>
    <row r="22" spans="1:13" s="18" customFormat="1" ht="21.95" customHeight="1" x14ac:dyDescent="0.25">
      <c r="A22" s="61">
        <v>9</v>
      </c>
      <c r="B22" s="68" t="s">
        <v>38</v>
      </c>
      <c r="C22" s="69" t="s">
        <v>37</v>
      </c>
      <c r="D22" s="20" t="s">
        <v>16</v>
      </c>
      <c r="E22" s="70">
        <v>27811</v>
      </c>
      <c r="F22" s="71" t="s">
        <v>24</v>
      </c>
      <c r="G22" s="75">
        <v>7</v>
      </c>
      <c r="H22" s="72" t="str">
        <f t="shared" si="0"/>
        <v>KHÁ</v>
      </c>
      <c r="I22" s="17"/>
    </row>
    <row r="23" spans="1:13" s="18" customFormat="1" ht="21.95" customHeight="1" x14ac:dyDescent="0.25">
      <c r="A23" s="61">
        <v>10</v>
      </c>
      <c r="B23" s="68" t="s">
        <v>39</v>
      </c>
      <c r="C23" s="69" t="s">
        <v>40</v>
      </c>
      <c r="D23" s="20" t="s">
        <v>16</v>
      </c>
      <c r="E23" s="70">
        <v>33495</v>
      </c>
      <c r="F23" s="71" t="s">
        <v>24</v>
      </c>
      <c r="G23" s="75">
        <v>7.5</v>
      </c>
      <c r="H23" s="72" t="str">
        <f t="shared" si="0"/>
        <v>KHÁ</v>
      </c>
      <c r="I23" s="17"/>
    </row>
    <row r="24" spans="1:13" s="18" customFormat="1" ht="21.95" customHeight="1" x14ac:dyDescent="0.25">
      <c r="A24" s="61">
        <v>11</v>
      </c>
      <c r="B24" s="68" t="s">
        <v>38</v>
      </c>
      <c r="C24" s="69" t="s">
        <v>41</v>
      </c>
      <c r="D24" s="20" t="s">
        <v>16</v>
      </c>
      <c r="E24" s="70">
        <v>27857</v>
      </c>
      <c r="F24" s="71" t="s">
        <v>24</v>
      </c>
      <c r="G24" s="75">
        <v>8</v>
      </c>
      <c r="H24" s="72" t="str">
        <f t="shared" si="0"/>
        <v>GIỎI</v>
      </c>
      <c r="I24" s="17"/>
    </row>
    <row r="25" spans="1:13" s="18" customFormat="1" ht="21.95" customHeight="1" x14ac:dyDescent="0.25">
      <c r="A25" s="61">
        <v>12</v>
      </c>
      <c r="B25" s="68" t="s">
        <v>42</v>
      </c>
      <c r="C25" s="69" t="s">
        <v>43</v>
      </c>
      <c r="D25" s="20" t="s">
        <v>16</v>
      </c>
      <c r="E25" s="70">
        <v>24585</v>
      </c>
      <c r="F25" s="71" t="s">
        <v>24</v>
      </c>
      <c r="G25" s="75">
        <v>7</v>
      </c>
      <c r="H25" s="72" t="str">
        <f t="shared" si="0"/>
        <v>KHÁ</v>
      </c>
      <c r="I25" s="17"/>
    </row>
    <row r="26" spans="1:13" s="18" customFormat="1" ht="21.95" customHeight="1" x14ac:dyDescent="0.25">
      <c r="A26" s="61">
        <v>13</v>
      </c>
      <c r="B26" s="68" t="s">
        <v>44</v>
      </c>
      <c r="C26" s="69" t="s">
        <v>45</v>
      </c>
      <c r="D26" s="20" t="s">
        <v>16</v>
      </c>
      <c r="E26" s="70">
        <v>24940</v>
      </c>
      <c r="F26" s="71" t="s">
        <v>46</v>
      </c>
      <c r="G26" s="75">
        <v>7</v>
      </c>
      <c r="H26" s="72" t="str">
        <f t="shared" si="0"/>
        <v>KHÁ</v>
      </c>
      <c r="I26" s="17"/>
    </row>
    <row r="27" spans="1:13" s="18" customFormat="1" ht="21.95" customHeight="1" x14ac:dyDescent="0.25">
      <c r="A27" s="61">
        <v>14</v>
      </c>
      <c r="B27" s="68" t="s">
        <v>47</v>
      </c>
      <c r="C27" s="69" t="s">
        <v>48</v>
      </c>
      <c r="D27" s="20" t="s">
        <v>16</v>
      </c>
      <c r="E27" s="70">
        <v>27254</v>
      </c>
      <c r="F27" s="71" t="s">
        <v>49</v>
      </c>
      <c r="G27" s="75">
        <v>7</v>
      </c>
      <c r="H27" s="72" t="str">
        <f t="shared" si="0"/>
        <v>KHÁ</v>
      </c>
      <c r="I27" s="17"/>
    </row>
    <row r="28" spans="1:13" s="18" customFormat="1" ht="21.95" customHeight="1" x14ac:dyDescent="0.25">
      <c r="A28" s="61">
        <v>15</v>
      </c>
      <c r="B28" s="68" t="s">
        <v>50</v>
      </c>
      <c r="C28" s="69" t="s">
        <v>51</v>
      </c>
      <c r="D28" s="20" t="s">
        <v>16</v>
      </c>
      <c r="E28" s="70">
        <v>32548</v>
      </c>
      <c r="F28" s="71" t="s">
        <v>24</v>
      </c>
      <c r="G28" s="75">
        <v>7</v>
      </c>
      <c r="H28" s="72" t="str">
        <f t="shared" si="0"/>
        <v>KHÁ</v>
      </c>
      <c r="I28" s="17"/>
    </row>
    <row r="29" spans="1:13" s="18" customFormat="1" ht="21.95" customHeight="1" x14ac:dyDescent="0.25">
      <c r="A29" s="61">
        <v>16</v>
      </c>
      <c r="B29" s="68" t="s">
        <v>52</v>
      </c>
      <c r="C29" s="69" t="s">
        <v>53</v>
      </c>
      <c r="D29" s="20" t="s">
        <v>16</v>
      </c>
      <c r="E29" s="70">
        <v>31195</v>
      </c>
      <c r="F29" s="71" t="s">
        <v>54</v>
      </c>
      <c r="G29" s="75">
        <v>7</v>
      </c>
      <c r="H29" s="72" t="str">
        <f t="shared" si="0"/>
        <v>KHÁ</v>
      </c>
      <c r="I29" s="17"/>
    </row>
    <row r="30" spans="1:13" s="18" customFormat="1" ht="21.95" customHeight="1" x14ac:dyDescent="0.25">
      <c r="A30" s="61">
        <v>17</v>
      </c>
      <c r="B30" s="68" t="s">
        <v>55</v>
      </c>
      <c r="C30" s="69" t="s">
        <v>56</v>
      </c>
      <c r="D30" s="20" t="s">
        <v>16</v>
      </c>
      <c r="E30" s="70">
        <v>24283</v>
      </c>
      <c r="F30" s="71" t="s">
        <v>46</v>
      </c>
      <c r="G30" s="75">
        <v>7</v>
      </c>
      <c r="H30" s="72" t="str">
        <f t="shared" si="0"/>
        <v>KHÁ</v>
      </c>
      <c r="I30" s="17"/>
    </row>
    <row r="31" spans="1:13" s="18" customFormat="1" ht="21.95" customHeight="1" x14ac:dyDescent="0.25">
      <c r="A31" s="61">
        <v>18</v>
      </c>
      <c r="B31" s="68" t="s">
        <v>57</v>
      </c>
      <c r="C31" s="69" t="s">
        <v>58</v>
      </c>
      <c r="D31" s="20" t="s">
        <v>16</v>
      </c>
      <c r="E31" s="70">
        <v>30581</v>
      </c>
      <c r="F31" s="76" t="s">
        <v>59</v>
      </c>
      <c r="G31" s="77">
        <v>6.5</v>
      </c>
      <c r="H31" s="72" t="str">
        <f t="shared" si="0"/>
        <v>TB KHÁ</v>
      </c>
      <c r="I31" s="17"/>
    </row>
    <row r="32" spans="1:13" s="18" customFormat="1" ht="21.95" customHeight="1" x14ac:dyDescent="0.25">
      <c r="A32" s="61">
        <v>19</v>
      </c>
      <c r="B32" s="68" t="s">
        <v>60</v>
      </c>
      <c r="C32" s="69" t="s">
        <v>61</v>
      </c>
      <c r="D32" s="20" t="s">
        <v>16</v>
      </c>
      <c r="E32" s="70">
        <v>30439</v>
      </c>
      <c r="F32" s="71" t="s">
        <v>24</v>
      </c>
      <c r="G32" s="75">
        <v>8</v>
      </c>
      <c r="H32" s="72" t="str">
        <f t="shared" si="0"/>
        <v>GIỎI</v>
      </c>
      <c r="I32" s="17"/>
    </row>
    <row r="33" spans="1:9" s="18" customFormat="1" ht="21.95" customHeight="1" x14ac:dyDescent="0.25">
      <c r="A33" s="61">
        <v>20</v>
      </c>
      <c r="B33" s="68" t="s">
        <v>62</v>
      </c>
      <c r="C33" s="69" t="s">
        <v>63</v>
      </c>
      <c r="D33" s="20"/>
      <c r="E33" s="70">
        <v>24955</v>
      </c>
      <c r="F33" s="71" t="s">
        <v>21</v>
      </c>
      <c r="G33" s="75">
        <v>6</v>
      </c>
      <c r="H33" s="72" t="str">
        <f t="shared" si="0"/>
        <v>TB KHÁ</v>
      </c>
      <c r="I33" s="17"/>
    </row>
    <row r="34" spans="1:9" s="18" customFormat="1" ht="21.95" customHeight="1" x14ac:dyDescent="0.25">
      <c r="A34" s="61">
        <v>21</v>
      </c>
      <c r="B34" s="68" t="s">
        <v>64</v>
      </c>
      <c r="C34" s="69" t="s">
        <v>65</v>
      </c>
      <c r="D34" s="20" t="s">
        <v>16</v>
      </c>
      <c r="E34" s="70">
        <v>26993</v>
      </c>
      <c r="F34" s="71" t="s">
        <v>27</v>
      </c>
      <c r="G34" s="75">
        <v>6.5</v>
      </c>
      <c r="H34" s="72" t="str">
        <f t="shared" si="0"/>
        <v>TB KHÁ</v>
      </c>
      <c r="I34" s="17"/>
    </row>
    <row r="35" spans="1:9" s="18" customFormat="1" ht="21.95" customHeight="1" x14ac:dyDescent="0.25">
      <c r="A35" s="61">
        <v>22</v>
      </c>
      <c r="B35" s="68" t="s">
        <v>66</v>
      </c>
      <c r="C35" s="69" t="s">
        <v>65</v>
      </c>
      <c r="D35" s="20" t="s">
        <v>16</v>
      </c>
      <c r="E35" s="70">
        <v>33386</v>
      </c>
      <c r="F35" s="71" t="s">
        <v>24</v>
      </c>
      <c r="G35" s="75">
        <v>7</v>
      </c>
      <c r="H35" s="72" t="str">
        <f t="shared" si="0"/>
        <v>KHÁ</v>
      </c>
      <c r="I35" s="17"/>
    </row>
    <row r="36" spans="1:9" s="18" customFormat="1" ht="21.95" customHeight="1" x14ac:dyDescent="0.25">
      <c r="A36" s="61">
        <v>23</v>
      </c>
      <c r="B36" s="68" t="s">
        <v>67</v>
      </c>
      <c r="C36" s="69" t="s">
        <v>68</v>
      </c>
      <c r="D36" s="20" t="s">
        <v>16</v>
      </c>
      <c r="E36" s="70">
        <v>29128</v>
      </c>
      <c r="F36" s="71" t="s">
        <v>27</v>
      </c>
      <c r="G36" s="75">
        <v>7</v>
      </c>
      <c r="H36" s="72" t="str">
        <f t="shared" si="0"/>
        <v>KHÁ</v>
      </c>
      <c r="I36" s="17"/>
    </row>
    <row r="37" spans="1:9" s="18" customFormat="1" ht="21.95" customHeight="1" x14ac:dyDescent="0.25">
      <c r="A37" s="61">
        <v>24</v>
      </c>
      <c r="B37" s="68" t="s">
        <v>69</v>
      </c>
      <c r="C37" s="69" t="s">
        <v>70</v>
      </c>
      <c r="D37" s="20"/>
      <c r="E37" s="70">
        <v>28536</v>
      </c>
      <c r="F37" s="71" t="s">
        <v>71</v>
      </c>
      <c r="G37" s="75">
        <v>7</v>
      </c>
      <c r="H37" s="72" t="str">
        <f t="shared" si="0"/>
        <v>KHÁ</v>
      </c>
      <c r="I37" s="17"/>
    </row>
    <row r="38" spans="1:9" s="18" customFormat="1" ht="21.95" customHeight="1" x14ac:dyDescent="0.25">
      <c r="A38" s="61">
        <v>25</v>
      </c>
      <c r="B38" s="68" t="s">
        <v>38</v>
      </c>
      <c r="C38" s="69" t="s">
        <v>72</v>
      </c>
      <c r="D38" s="20" t="s">
        <v>16</v>
      </c>
      <c r="E38" s="70">
        <v>33005</v>
      </c>
      <c r="F38" s="71" t="s">
        <v>27</v>
      </c>
      <c r="G38" s="75">
        <v>6.5</v>
      </c>
      <c r="H38" s="72" t="str">
        <f t="shared" si="0"/>
        <v>TB KHÁ</v>
      </c>
      <c r="I38" s="17"/>
    </row>
    <row r="39" spans="1:9" s="18" customFormat="1" ht="21.95" customHeight="1" x14ac:dyDescent="0.25">
      <c r="A39" s="61">
        <v>26</v>
      </c>
      <c r="B39" s="68" t="s">
        <v>73</v>
      </c>
      <c r="C39" s="69" t="s">
        <v>74</v>
      </c>
      <c r="D39" s="20" t="s">
        <v>16</v>
      </c>
      <c r="E39" s="70">
        <v>31147</v>
      </c>
      <c r="F39" s="71" t="s">
        <v>24</v>
      </c>
      <c r="G39" s="75">
        <v>7.5</v>
      </c>
      <c r="H39" s="72" t="str">
        <f t="shared" si="0"/>
        <v>KHÁ</v>
      </c>
      <c r="I39" s="17"/>
    </row>
    <row r="40" spans="1:9" s="18" customFormat="1" ht="21.95" customHeight="1" x14ac:dyDescent="0.25">
      <c r="A40" s="61">
        <v>27</v>
      </c>
      <c r="B40" s="68" t="s">
        <v>75</v>
      </c>
      <c r="C40" s="69" t="s">
        <v>74</v>
      </c>
      <c r="D40" s="20" t="s">
        <v>16</v>
      </c>
      <c r="E40" s="70">
        <v>24524</v>
      </c>
      <c r="F40" s="71" t="s">
        <v>24</v>
      </c>
      <c r="G40" s="75">
        <v>6</v>
      </c>
      <c r="H40" s="72" t="str">
        <f t="shared" si="0"/>
        <v>TB KHÁ</v>
      </c>
      <c r="I40" s="17"/>
    </row>
    <row r="41" spans="1:9" s="18" customFormat="1" ht="21.95" customHeight="1" x14ac:dyDescent="0.25">
      <c r="A41" s="61">
        <v>28</v>
      </c>
      <c r="B41" s="68" t="s">
        <v>76</v>
      </c>
      <c r="C41" s="69" t="s">
        <v>77</v>
      </c>
      <c r="D41" s="20" t="s">
        <v>16</v>
      </c>
      <c r="E41" s="70">
        <v>29298</v>
      </c>
      <c r="F41" s="71" t="s">
        <v>24</v>
      </c>
      <c r="G41" s="75">
        <v>7</v>
      </c>
      <c r="H41" s="72" t="str">
        <f t="shared" si="0"/>
        <v>KHÁ</v>
      </c>
      <c r="I41" s="17"/>
    </row>
    <row r="42" spans="1:9" s="18" customFormat="1" ht="21.95" customHeight="1" x14ac:dyDescent="0.25">
      <c r="A42" s="61">
        <v>29</v>
      </c>
      <c r="B42" s="68" t="s">
        <v>78</v>
      </c>
      <c r="C42" s="69" t="s">
        <v>77</v>
      </c>
      <c r="D42" s="20" t="s">
        <v>16</v>
      </c>
      <c r="E42" s="70">
        <v>25540</v>
      </c>
      <c r="F42" s="71" t="s">
        <v>79</v>
      </c>
      <c r="G42" s="75">
        <v>7.5</v>
      </c>
      <c r="H42" s="72" t="str">
        <f t="shared" si="0"/>
        <v>KHÁ</v>
      </c>
      <c r="I42" s="17"/>
    </row>
    <row r="43" spans="1:9" s="18" customFormat="1" ht="21.95" customHeight="1" x14ac:dyDescent="0.25">
      <c r="A43" s="61">
        <v>30</v>
      </c>
      <c r="B43" s="68" t="s">
        <v>80</v>
      </c>
      <c r="C43" s="69" t="s">
        <v>77</v>
      </c>
      <c r="D43" s="20" t="s">
        <v>16</v>
      </c>
      <c r="E43" s="70">
        <v>25342</v>
      </c>
      <c r="F43" s="71" t="s">
        <v>81</v>
      </c>
      <c r="G43" s="75">
        <v>7</v>
      </c>
      <c r="H43" s="72" t="str">
        <f t="shared" si="0"/>
        <v>KHÁ</v>
      </c>
      <c r="I43" s="17"/>
    </row>
    <row r="44" spans="1:9" s="18" customFormat="1" ht="21.95" customHeight="1" x14ac:dyDescent="0.25">
      <c r="A44" s="61">
        <v>31</v>
      </c>
      <c r="B44" s="68" t="s">
        <v>82</v>
      </c>
      <c r="C44" s="69" t="s">
        <v>77</v>
      </c>
      <c r="D44" s="20" t="s">
        <v>16</v>
      </c>
      <c r="E44" s="70">
        <v>28070</v>
      </c>
      <c r="F44" s="71" t="s">
        <v>24</v>
      </c>
      <c r="G44" s="75">
        <v>6</v>
      </c>
      <c r="H44" s="72" t="str">
        <f t="shared" si="0"/>
        <v>TB KHÁ</v>
      </c>
      <c r="I44" s="17"/>
    </row>
    <row r="45" spans="1:9" s="18" customFormat="1" ht="21.95" customHeight="1" x14ac:dyDescent="0.25">
      <c r="A45" s="61">
        <v>32</v>
      </c>
      <c r="B45" s="68" t="s">
        <v>83</v>
      </c>
      <c r="C45" s="69" t="s">
        <v>84</v>
      </c>
      <c r="D45" s="20" t="s">
        <v>16</v>
      </c>
      <c r="E45" s="70">
        <v>32375</v>
      </c>
      <c r="F45" s="71" t="s">
        <v>49</v>
      </c>
      <c r="G45" s="75">
        <v>6.5</v>
      </c>
      <c r="H45" s="72" t="str">
        <f t="shared" si="0"/>
        <v>TB KHÁ</v>
      </c>
      <c r="I45" s="17"/>
    </row>
    <row r="46" spans="1:9" s="18" customFormat="1" ht="21.95" customHeight="1" x14ac:dyDescent="0.25">
      <c r="A46" s="61">
        <v>33</v>
      </c>
      <c r="B46" s="68" t="s">
        <v>85</v>
      </c>
      <c r="C46" s="69" t="s">
        <v>86</v>
      </c>
      <c r="D46" s="20" t="s">
        <v>16</v>
      </c>
      <c r="E46" s="70">
        <v>29874</v>
      </c>
      <c r="F46" s="71" t="s">
        <v>24</v>
      </c>
      <c r="G46" s="75">
        <v>6</v>
      </c>
      <c r="H46" s="72" t="str">
        <f t="shared" si="0"/>
        <v>TB KHÁ</v>
      </c>
      <c r="I46" s="17"/>
    </row>
    <row r="47" spans="1:9" s="18" customFormat="1" ht="21.95" customHeight="1" x14ac:dyDescent="0.25">
      <c r="A47" s="61">
        <v>34</v>
      </c>
      <c r="B47" s="68" t="s">
        <v>50</v>
      </c>
      <c r="C47" s="69" t="s">
        <v>87</v>
      </c>
      <c r="D47" s="20" t="s">
        <v>16</v>
      </c>
      <c r="E47" s="70">
        <v>26300</v>
      </c>
      <c r="F47" s="78" t="s">
        <v>81</v>
      </c>
      <c r="G47" s="79">
        <v>7</v>
      </c>
      <c r="H47" s="72" t="str">
        <f t="shared" si="0"/>
        <v>KHÁ</v>
      </c>
      <c r="I47" s="17"/>
    </row>
    <row r="48" spans="1:9" s="18" customFormat="1" ht="21.95" customHeight="1" x14ac:dyDescent="0.25">
      <c r="A48" s="61">
        <v>35</v>
      </c>
      <c r="B48" s="68" t="s">
        <v>88</v>
      </c>
      <c r="C48" s="69" t="s">
        <v>87</v>
      </c>
      <c r="D48" s="20" t="s">
        <v>16</v>
      </c>
      <c r="E48" s="70">
        <v>25898</v>
      </c>
      <c r="F48" s="71" t="s">
        <v>24</v>
      </c>
      <c r="G48" s="80">
        <v>6</v>
      </c>
      <c r="H48" s="72" t="str">
        <f t="shared" si="0"/>
        <v>TB KHÁ</v>
      </c>
      <c r="I48" s="17"/>
    </row>
    <row r="49" spans="1:9" s="18" customFormat="1" ht="21.95" customHeight="1" x14ac:dyDescent="0.25">
      <c r="A49" s="61">
        <v>36</v>
      </c>
      <c r="B49" s="68" t="s">
        <v>89</v>
      </c>
      <c r="C49" s="69" t="s">
        <v>87</v>
      </c>
      <c r="D49" s="20" t="s">
        <v>16</v>
      </c>
      <c r="E49" s="70">
        <v>32157</v>
      </c>
      <c r="F49" s="71" t="s">
        <v>24</v>
      </c>
      <c r="G49" s="75">
        <v>7</v>
      </c>
      <c r="H49" s="72" t="str">
        <f t="shared" si="0"/>
        <v>KHÁ</v>
      </c>
      <c r="I49" s="17"/>
    </row>
    <row r="50" spans="1:9" s="18" customFormat="1" ht="21.95" customHeight="1" x14ac:dyDescent="0.25">
      <c r="A50" s="61">
        <v>37</v>
      </c>
      <c r="B50" s="68" t="s">
        <v>90</v>
      </c>
      <c r="C50" s="69" t="s">
        <v>87</v>
      </c>
      <c r="D50" s="20" t="s">
        <v>16</v>
      </c>
      <c r="E50" s="70">
        <v>33482</v>
      </c>
      <c r="F50" s="71" t="s">
        <v>24</v>
      </c>
      <c r="G50" s="75">
        <v>7</v>
      </c>
      <c r="H50" s="72" t="str">
        <f t="shared" si="0"/>
        <v>KHÁ</v>
      </c>
      <c r="I50" s="17"/>
    </row>
    <row r="51" spans="1:9" s="18" customFormat="1" ht="21.95" customHeight="1" x14ac:dyDescent="0.25">
      <c r="A51" s="61">
        <v>38</v>
      </c>
      <c r="B51" s="68" t="s">
        <v>91</v>
      </c>
      <c r="C51" s="69" t="s">
        <v>92</v>
      </c>
      <c r="D51" s="20" t="s">
        <v>16</v>
      </c>
      <c r="E51" s="70">
        <v>27405</v>
      </c>
      <c r="F51" s="71" t="s">
        <v>24</v>
      </c>
      <c r="G51" s="75">
        <v>7.5</v>
      </c>
      <c r="H51" s="72" t="str">
        <f t="shared" si="0"/>
        <v>KHÁ</v>
      </c>
      <c r="I51" s="17"/>
    </row>
    <row r="52" spans="1:9" s="18" customFormat="1" ht="21.95" customHeight="1" x14ac:dyDescent="0.25">
      <c r="A52" s="61">
        <v>39</v>
      </c>
      <c r="B52" s="68" t="s">
        <v>39</v>
      </c>
      <c r="C52" s="69" t="s">
        <v>93</v>
      </c>
      <c r="D52" s="20" t="s">
        <v>16</v>
      </c>
      <c r="E52" s="70">
        <v>26509</v>
      </c>
      <c r="F52" s="71" t="s">
        <v>81</v>
      </c>
      <c r="G52" s="75">
        <v>8</v>
      </c>
      <c r="H52" s="72" t="str">
        <f t="shared" si="0"/>
        <v>GIỎI</v>
      </c>
      <c r="I52" s="17"/>
    </row>
    <row r="53" spans="1:9" s="18" customFormat="1" ht="21.95" customHeight="1" x14ac:dyDescent="0.25">
      <c r="A53" s="61">
        <v>40</v>
      </c>
      <c r="B53" s="68" t="s">
        <v>94</v>
      </c>
      <c r="C53" s="69" t="s">
        <v>95</v>
      </c>
      <c r="D53" s="20" t="s">
        <v>16</v>
      </c>
      <c r="E53" s="70">
        <v>32352</v>
      </c>
      <c r="F53" s="71" t="s">
        <v>71</v>
      </c>
      <c r="G53" s="75">
        <v>7</v>
      </c>
      <c r="H53" s="72" t="str">
        <f t="shared" si="0"/>
        <v>KHÁ</v>
      </c>
      <c r="I53" s="17"/>
    </row>
    <row r="54" spans="1:9" s="18" customFormat="1" ht="21.95" customHeight="1" x14ac:dyDescent="0.25">
      <c r="A54" s="61">
        <v>41</v>
      </c>
      <c r="B54" s="68" t="s">
        <v>91</v>
      </c>
      <c r="C54" s="69" t="s">
        <v>96</v>
      </c>
      <c r="D54" s="20" t="s">
        <v>16</v>
      </c>
      <c r="E54" s="70">
        <v>28775</v>
      </c>
      <c r="F54" s="71" t="s">
        <v>49</v>
      </c>
      <c r="G54" s="75">
        <v>7</v>
      </c>
      <c r="H54" s="72" t="str">
        <f t="shared" si="0"/>
        <v>KHÁ</v>
      </c>
      <c r="I54" s="17"/>
    </row>
    <row r="55" spans="1:9" s="18" customFormat="1" ht="21.95" customHeight="1" x14ac:dyDescent="0.25">
      <c r="A55" s="61">
        <v>42</v>
      </c>
      <c r="B55" s="68" t="s">
        <v>97</v>
      </c>
      <c r="C55" s="69" t="s">
        <v>98</v>
      </c>
      <c r="D55" s="20" t="s">
        <v>16</v>
      </c>
      <c r="E55" s="70">
        <v>24362</v>
      </c>
      <c r="F55" s="71" t="s">
        <v>81</v>
      </c>
      <c r="G55" s="75">
        <v>8</v>
      </c>
      <c r="H55" s="72" t="str">
        <f t="shared" si="0"/>
        <v>GIỎI</v>
      </c>
      <c r="I55" s="17"/>
    </row>
    <row r="56" spans="1:9" s="18" customFormat="1" ht="21.95" customHeight="1" x14ac:dyDescent="0.25">
      <c r="A56" s="61">
        <v>43</v>
      </c>
      <c r="B56" s="68" t="s">
        <v>99</v>
      </c>
      <c r="C56" s="69" t="s">
        <v>100</v>
      </c>
      <c r="D56" s="20" t="s">
        <v>16</v>
      </c>
      <c r="E56" s="70">
        <v>26445</v>
      </c>
      <c r="F56" s="71" t="s">
        <v>24</v>
      </c>
      <c r="G56" s="75">
        <v>6</v>
      </c>
      <c r="H56" s="72" t="str">
        <f t="shared" si="0"/>
        <v>TB KHÁ</v>
      </c>
      <c r="I56" s="17"/>
    </row>
    <row r="57" spans="1:9" s="18" customFormat="1" ht="21.95" customHeight="1" x14ac:dyDescent="0.25">
      <c r="A57" s="61">
        <v>44</v>
      </c>
      <c r="B57" s="68" t="s">
        <v>101</v>
      </c>
      <c r="C57" s="69" t="s">
        <v>102</v>
      </c>
      <c r="D57" s="20" t="s">
        <v>16</v>
      </c>
      <c r="E57" s="70">
        <v>25266</v>
      </c>
      <c r="F57" s="71" t="s">
        <v>46</v>
      </c>
      <c r="G57" s="75">
        <v>7</v>
      </c>
      <c r="H57" s="72" t="str">
        <f t="shared" si="0"/>
        <v>KHÁ</v>
      </c>
      <c r="I57" s="17"/>
    </row>
    <row r="58" spans="1:9" s="18" customFormat="1" ht="21.95" customHeight="1" x14ac:dyDescent="0.25">
      <c r="A58" s="61">
        <v>45</v>
      </c>
      <c r="B58" s="68" t="s">
        <v>103</v>
      </c>
      <c r="C58" s="69" t="s">
        <v>102</v>
      </c>
      <c r="D58" s="20" t="s">
        <v>16</v>
      </c>
      <c r="E58" s="70">
        <v>30940</v>
      </c>
      <c r="F58" s="71" t="s">
        <v>24</v>
      </c>
      <c r="G58" s="75">
        <v>7</v>
      </c>
      <c r="H58" s="72" t="str">
        <f t="shared" si="0"/>
        <v>KHÁ</v>
      </c>
      <c r="I58" s="17"/>
    </row>
    <row r="59" spans="1:9" s="18" customFormat="1" ht="21.95" customHeight="1" x14ac:dyDescent="0.25">
      <c r="A59" s="61">
        <v>46</v>
      </c>
      <c r="B59" s="68" t="s">
        <v>104</v>
      </c>
      <c r="C59" s="69" t="s">
        <v>105</v>
      </c>
      <c r="D59" s="20"/>
      <c r="E59" s="70">
        <v>27656</v>
      </c>
      <c r="F59" s="71" t="s">
        <v>24</v>
      </c>
      <c r="G59" s="75">
        <v>7</v>
      </c>
      <c r="H59" s="72" t="str">
        <f t="shared" si="0"/>
        <v>KHÁ</v>
      </c>
      <c r="I59" s="17"/>
    </row>
    <row r="60" spans="1:9" s="18" customFormat="1" ht="21.95" customHeight="1" x14ac:dyDescent="0.25">
      <c r="A60" s="61">
        <v>47</v>
      </c>
      <c r="B60" s="68" t="s">
        <v>106</v>
      </c>
      <c r="C60" s="69" t="s">
        <v>107</v>
      </c>
      <c r="D60" s="20" t="s">
        <v>16</v>
      </c>
      <c r="E60" s="70">
        <v>31897</v>
      </c>
      <c r="F60" s="71" t="s">
        <v>27</v>
      </c>
      <c r="G60" s="75">
        <v>7</v>
      </c>
      <c r="H60" s="72" t="str">
        <f t="shared" si="0"/>
        <v>KHÁ</v>
      </c>
      <c r="I60" s="17"/>
    </row>
    <row r="61" spans="1:9" s="18" customFormat="1" ht="21.95" customHeight="1" x14ac:dyDescent="0.25">
      <c r="A61" s="61">
        <v>48</v>
      </c>
      <c r="B61" s="68" t="s">
        <v>38</v>
      </c>
      <c r="C61" s="69" t="s">
        <v>108</v>
      </c>
      <c r="D61" s="20" t="s">
        <v>16</v>
      </c>
      <c r="E61" s="70">
        <v>28711</v>
      </c>
      <c r="F61" s="71" t="s">
        <v>24</v>
      </c>
      <c r="G61" s="75">
        <v>7.5</v>
      </c>
      <c r="H61" s="72" t="str">
        <f t="shared" si="0"/>
        <v>KHÁ</v>
      </c>
      <c r="I61" s="17"/>
    </row>
    <row r="62" spans="1:9" s="18" customFormat="1" ht="21.95" customHeight="1" x14ac:dyDescent="0.25">
      <c r="A62" s="61">
        <v>49</v>
      </c>
      <c r="B62" s="68" t="s">
        <v>109</v>
      </c>
      <c r="C62" s="69" t="s">
        <v>108</v>
      </c>
      <c r="D62" s="20" t="s">
        <v>16</v>
      </c>
      <c r="E62" s="70">
        <v>28791</v>
      </c>
      <c r="F62" s="71" t="s">
        <v>24</v>
      </c>
      <c r="G62" s="75">
        <v>7.5</v>
      </c>
      <c r="H62" s="72" t="str">
        <f t="shared" si="0"/>
        <v>KHÁ</v>
      </c>
      <c r="I62" s="17"/>
    </row>
    <row r="63" spans="1:9" s="18" customFormat="1" ht="21.95" customHeight="1" x14ac:dyDescent="0.25">
      <c r="A63" s="61">
        <v>50</v>
      </c>
      <c r="B63" s="68" t="s">
        <v>110</v>
      </c>
      <c r="C63" s="69" t="s">
        <v>111</v>
      </c>
      <c r="D63" s="20"/>
      <c r="E63" s="70">
        <v>30320</v>
      </c>
      <c r="F63" s="71" t="s">
        <v>24</v>
      </c>
      <c r="G63" s="75">
        <v>7</v>
      </c>
      <c r="H63" s="72" t="str">
        <f t="shared" si="0"/>
        <v>KHÁ</v>
      </c>
      <c r="I63" s="17"/>
    </row>
    <row r="64" spans="1:9" s="18" customFormat="1" ht="21.95" customHeight="1" x14ac:dyDescent="0.25">
      <c r="A64" s="61">
        <v>51</v>
      </c>
      <c r="B64" s="68" t="s">
        <v>47</v>
      </c>
      <c r="C64" s="69" t="s">
        <v>112</v>
      </c>
      <c r="D64" s="20" t="s">
        <v>16</v>
      </c>
      <c r="E64" s="70">
        <v>29556</v>
      </c>
      <c r="F64" s="71" t="s">
        <v>113</v>
      </c>
      <c r="G64" s="77">
        <v>7.5</v>
      </c>
      <c r="H64" s="72" t="str">
        <f t="shared" si="0"/>
        <v>KHÁ</v>
      </c>
      <c r="I64" s="17"/>
    </row>
    <row r="65" spans="1:9" s="18" customFormat="1" ht="21.95" customHeight="1" x14ac:dyDescent="0.25">
      <c r="A65" s="61">
        <v>52</v>
      </c>
      <c r="B65" s="68" t="s">
        <v>114</v>
      </c>
      <c r="C65" s="69" t="s">
        <v>115</v>
      </c>
      <c r="D65" s="20" t="s">
        <v>16</v>
      </c>
      <c r="E65" s="70">
        <v>27765</v>
      </c>
      <c r="F65" s="71" t="s">
        <v>24</v>
      </c>
      <c r="G65" s="75">
        <v>6</v>
      </c>
      <c r="H65" s="72" t="str">
        <f t="shared" si="0"/>
        <v>TB KHÁ</v>
      </c>
      <c r="I65" s="17"/>
    </row>
    <row r="66" spans="1:9" s="18" customFormat="1" ht="21.95" customHeight="1" x14ac:dyDescent="0.25">
      <c r="A66" s="61">
        <v>53</v>
      </c>
      <c r="B66" s="68" t="s">
        <v>116</v>
      </c>
      <c r="C66" s="69" t="s">
        <v>117</v>
      </c>
      <c r="D66" s="20" t="s">
        <v>16</v>
      </c>
      <c r="E66" s="70">
        <v>28021</v>
      </c>
      <c r="F66" s="71" t="s">
        <v>24</v>
      </c>
      <c r="G66" s="80">
        <v>8</v>
      </c>
      <c r="H66" s="72" t="str">
        <f t="shared" si="0"/>
        <v>GIỎI</v>
      </c>
      <c r="I66" s="17"/>
    </row>
    <row r="67" spans="1:9" s="18" customFormat="1" ht="21.95" customHeight="1" x14ac:dyDescent="0.25">
      <c r="A67" s="61">
        <v>54</v>
      </c>
      <c r="B67" s="68" t="s">
        <v>118</v>
      </c>
      <c r="C67" s="69" t="s">
        <v>117</v>
      </c>
      <c r="D67" s="20" t="s">
        <v>16</v>
      </c>
      <c r="E67" s="70">
        <v>24752</v>
      </c>
      <c r="F67" s="71" t="s">
        <v>24</v>
      </c>
      <c r="G67" s="75">
        <v>7</v>
      </c>
      <c r="H67" s="72" t="str">
        <f t="shared" si="0"/>
        <v>KHÁ</v>
      </c>
      <c r="I67" s="17"/>
    </row>
    <row r="68" spans="1:9" s="18" customFormat="1" ht="21.95" customHeight="1" x14ac:dyDescent="0.25">
      <c r="A68" s="61">
        <v>55</v>
      </c>
      <c r="B68" s="68" t="s">
        <v>119</v>
      </c>
      <c r="C68" s="69" t="s">
        <v>117</v>
      </c>
      <c r="D68" s="20" t="s">
        <v>16</v>
      </c>
      <c r="E68" s="70">
        <v>29136</v>
      </c>
      <c r="F68" s="71" t="s">
        <v>24</v>
      </c>
      <c r="G68" s="75">
        <v>6</v>
      </c>
      <c r="H68" s="72" t="str">
        <f t="shared" si="0"/>
        <v>TB KHÁ</v>
      </c>
      <c r="I68" s="17"/>
    </row>
    <row r="69" spans="1:9" s="18" customFormat="1" ht="21.95" customHeight="1" x14ac:dyDescent="0.25">
      <c r="A69" s="61">
        <v>56</v>
      </c>
      <c r="B69" s="68" t="s">
        <v>120</v>
      </c>
      <c r="C69" s="69" t="s">
        <v>121</v>
      </c>
      <c r="D69" s="20"/>
      <c r="E69" s="70">
        <v>31168</v>
      </c>
      <c r="F69" s="71" t="s">
        <v>49</v>
      </c>
      <c r="G69" s="75">
        <v>6</v>
      </c>
      <c r="H69" s="72" t="str">
        <f t="shared" si="0"/>
        <v>TB KHÁ</v>
      </c>
      <c r="I69" s="17"/>
    </row>
    <row r="70" spans="1:9" s="18" customFormat="1" ht="21.95" customHeight="1" x14ac:dyDescent="0.25">
      <c r="A70" s="61">
        <v>57</v>
      </c>
      <c r="B70" s="68" t="s">
        <v>69</v>
      </c>
      <c r="C70" s="69" t="s">
        <v>122</v>
      </c>
      <c r="D70" s="20"/>
      <c r="E70" s="70">
        <v>26974</v>
      </c>
      <c r="F70" s="71" t="s">
        <v>24</v>
      </c>
      <c r="G70" s="75">
        <v>7</v>
      </c>
      <c r="H70" s="72" t="str">
        <f t="shared" si="0"/>
        <v>KHÁ</v>
      </c>
      <c r="I70" s="17"/>
    </row>
    <row r="71" spans="1:9" s="18" customFormat="1" ht="21.95" customHeight="1" x14ac:dyDescent="0.25">
      <c r="A71" s="61">
        <v>58</v>
      </c>
      <c r="B71" s="68" t="s">
        <v>123</v>
      </c>
      <c r="C71" s="69" t="s">
        <v>122</v>
      </c>
      <c r="D71" s="20"/>
      <c r="E71" s="70">
        <v>30572</v>
      </c>
      <c r="F71" s="71" t="s">
        <v>24</v>
      </c>
      <c r="G71" s="75">
        <v>8</v>
      </c>
      <c r="H71" s="72" t="str">
        <f t="shared" si="0"/>
        <v>GIỎI</v>
      </c>
      <c r="I71" s="17"/>
    </row>
    <row r="72" spans="1:9" s="18" customFormat="1" ht="33.75" customHeight="1" x14ac:dyDescent="0.2">
      <c r="A72" s="19">
        <v>59</v>
      </c>
      <c r="B72" s="25" t="s">
        <v>124</v>
      </c>
      <c r="C72" s="26" t="s">
        <v>125</v>
      </c>
      <c r="D72" s="27" t="s">
        <v>16</v>
      </c>
      <c r="E72" s="21">
        <v>31204</v>
      </c>
      <c r="F72" s="23" t="s">
        <v>126</v>
      </c>
      <c r="G72" s="24">
        <v>6.5</v>
      </c>
      <c r="H72" s="22" t="str">
        <f t="shared" si="0"/>
        <v>TB KHÁ</v>
      </c>
      <c r="I72" s="17"/>
    </row>
    <row r="73" spans="1:9" s="18" customFormat="1" ht="21.95" customHeight="1" x14ac:dyDescent="0.25">
      <c r="A73" s="61">
        <v>60</v>
      </c>
      <c r="B73" s="68" t="s">
        <v>127</v>
      </c>
      <c r="C73" s="69" t="s">
        <v>128</v>
      </c>
      <c r="D73" s="20" t="s">
        <v>16</v>
      </c>
      <c r="E73" s="70">
        <v>33188</v>
      </c>
      <c r="F73" s="71" t="s">
        <v>24</v>
      </c>
      <c r="G73" s="75">
        <v>7</v>
      </c>
      <c r="H73" s="72" t="str">
        <f t="shared" si="0"/>
        <v>KHÁ</v>
      </c>
      <c r="I73" s="17"/>
    </row>
    <row r="74" spans="1:9" s="18" customFormat="1" ht="21.95" customHeight="1" x14ac:dyDescent="0.25">
      <c r="A74" s="61">
        <v>61</v>
      </c>
      <c r="B74" s="68" t="s">
        <v>39</v>
      </c>
      <c r="C74" s="69" t="s">
        <v>128</v>
      </c>
      <c r="D74" s="20" t="s">
        <v>16</v>
      </c>
      <c r="E74" s="70">
        <v>28836</v>
      </c>
      <c r="F74" s="71" t="s">
        <v>24</v>
      </c>
      <c r="G74" s="75">
        <v>7</v>
      </c>
      <c r="H74" s="72" t="str">
        <f t="shared" si="0"/>
        <v>KHÁ</v>
      </c>
      <c r="I74" s="17"/>
    </row>
    <row r="75" spans="1:9" s="18" customFormat="1" ht="21.95" customHeight="1" x14ac:dyDescent="0.25">
      <c r="A75" s="61">
        <v>62</v>
      </c>
      <c r="B75" s="68" t="s">
        <v>31</v>
      </c>
      <c r="C75" s="69" t="s">
        <v>128</v>
      </c>
      <c r="D75" s="20" t="s">
        <v>16</v>
      </c>
      <c r="E75" s="70">
        <v>31843</v>
      </c>
      <c r="F75" s="71" t="s">
        <v>24</v>
      </c>
      <c r="G75" s="75">
        <v>7</v>
      </c>
      <c r="H75" s="72" t="str">
        <f t="shared" si="0"/>
        <v>KHÁ</v>
      </c>
      <c r="I75" s="17"/>
    </row>
    <row r="76" spans="1:9" s="18" customFormat="1" ht="21.95" customHeight="1" x14ac:dyDescent="0.25">
      <c r="A76" s="61">
        <v>63</v>
      </c>
      <c r="B76" s="68" t="s">
        <v>129</v>
      </c>
      <c r="C76" s="69" t="s">
        <v>130</v>
      </c>
      <c r="D76" s="20"/>
      <c r="E76" s="70">
        <v>32297</v>
      </c>
      <c r="F76" s="71" t="s">
        <v>24</v>
      </c>
      <c r="G76" s="75">
        <v>7.5</v>
      </c>
      <c r="H76" s="72" t="str">
        <f t="shared" si="0"/>
        <v>KHÁ</v>
      </c>
      <c r="I76" s="17"/>
    </row>
    <row r="77" spans="1:9" s="18" customFormat="1" ht="21.95" customHeight="1" x14ac:dyDescent="0.25">
      <c r="A77" s="61">
        <v>64</v>
      </c>
      <c r="B77" s="68" t="s">
        <v>131</v>
      </c>
      <c r="C77" s="69" t="s">
        <v>132</v>
      </c>
      <c r="D77" s="20" t="s">
        <v>16</v>
      </c>
      <c r="E77" s="70">
        <v>33470</v>
      </c>
      <c r="F77" s="71" t="s">
        <v>133</v>
      </c>
      <c r="G77" s="75">
        <v>6</v>
      </c>
      <c r="H77" s="72" t="str">
        <f t="shared" si="0"/>
        <v>TB KHÁ</v>
      </c>
      <c r="I77" s="17"/>
    </row>
    <row r="78" spans="1:9" s="18" customFormat="1" ht="21.95" customHeight="1" x14ac:dyDescent="0.25">
      <c r="A78" s="61">
        <v>65</v>
      </c>
      <c r="B78" s="68" t="s">
        <v>14</v>
      </c>
      <c r="C78" s="69" t="s">
        <v>134</v>
      </c>
      <c r="D78" s="20" t="s">
        <v>16</v>
      </c>
      <c r="E78" s="70">
        <v>28183</v>
      </c>
      <c r="F78" s="71" t="s">
        <v>24</v>
      </c>
      <c r="G78" s="75">
        <v>6.5</v>
      </c>
      <c r="H78" s="72" t="str">
        <f t="shared" si="0"/>
        <v>TB KHÁ</v>
      </c>
      <c r="I78" s="17"/>
    </row>
    <row r="79" spans="1:9" s="18" customFormat="1" ht="21.95" customHeight="1" x14ac:dyDescent="0.25">
      <c r="A79" s="61">
        <v>66</v>
      </c>
      <c r="B79" s="68" t="s">
        <v>135</v>
      </c>
      <c r="C79" s="69" t="s">
        <v>136</v>
      </c>
      <c r="D79" s="20" t="s">
        <v>16</v>
      </c>
      <c r="E79" s="70">
        <v>33215</v>
      </c>
      <c r="F79" s="81" t="s">
        <v>24</v>
      </c>
      <c r="G79" s="75">
        <v>7.5</v>
      </c>
      <c r="H79" s="72" t="str">
        <f t="shared" ref="H79" si="1">IF(G79&gt;=9,"XUẤT SẮC",IF(G79&gt;=8,"GIỎI",IF(G79&gt;=7,"KHÁ",IF(G79&gt;=6,"TB KHÁ",IF(G79&gt;=5,"TRUNG BÌNH")))))</f>
        <v>KHÁ</v>
      </c>
      <c r="I79" s="17"/>
    </row>
    <row r="80" spans="1:9" s="18" customFormat="1" ht="21.95" customHeight="1" x14ac:dyDescent="0.25">
      <c r="A80" s="82"/>
      <c r="B80" s="83"/>
      <c r="C80" s="84"/>
      <c r="D80" s="28"/>
      <c r="E80" s="85"/>
      <c r="F80" s="86"/>
      <c r="G80" s="87"/>
      <c r="H80" s="88"/>
      <c r="I80" s="17"/>
    </row>
    <row r="81" spans="1:8" x14ac:dyDescent="0.25">
      <c r="A81" s="29"/>
      <c r="B81" s="30"/>
      <c r="C81" s="31"/>
      <c r="D81" s="32"/>
      <c r="E81" s="33"/>
      <c r="F81" s="34"/>
      <c r="G81" s="35"/>
      <c r="H81" s="30"/>
    </row>
    <row r="82" spans="1:8" x14ac:dyDescent="0.2">
      <c r="A82" s="29"/>
      <c r="B82" s="36" t="s">
        <v>157</v>
      </c>
      <c r="C82" s="37"/>
      <c r="D82" s="38"/>
      <c r="E82" s="39"/>
      <c r="F82" s="34"/>
      <c r="G82" s="35"/>
      <c r="H82" s="30"/>
    </row>
    <row r="83" spans="1:8" x14ac:dyDescent="0.25">
      <c r="A83" s="29"/>
      <c r="B83" s="6" t="s">
        <v>158</v>
      </c>
      <c r="C83" s="37"/>
      <c r="D83" s="38"/>
      <c r="E83" s="39"/>
      <c r="F83" s="34"/>
      <c r="G83" s="35"/>
      <c r="H83" s="30"/>
    </row>
    <row r="84" spans="1:8" x14ac:dyDescent="0.25">
      <c r="A84" s="29"/>
      <c r="B84" s="30"/>
      <c r="C84" s="31"/>
      <c r="D84" s="32"/>
      <c r="E84" s="33"/>
      <c r="F84" s="34"/>
      <c r="G84" s="35"/>
      <c r="H84" s="30"/>
    </row>
    <row r="85" spans="1:8" x14ac:dyDescent="0.25">
      <c r="B85" s="40" t="s">
        <v>137</v>
      </c>
      <c r="C85" s="38"/>
      <c r="D85" s="41"/>
      <c r="E85" s="39"/>
      <c r="F85" s="9"/>
    </row>
    <row r="86" spans="1:8" ht="13.5" customHeight="1" x14ac:dyDescent="0.25">
      <c r="B86" s="37"/>
      <c r="C86" s="38"/>
      <c r="D86" s="41"/>
      <c r="E86" s="39"/>
      <c r="F86" s="9"/>
    </row>
    <row r="87" spans="1:8" ht="15.75" x14ac:dyDescent="0.25">
      <c r="B87" s="42" t="s">
        <v>138</v>
      </c>
      <c r="C87" s="42"/>
      <c r="D87" s="42"/>
      <c r="E87" s="42"/>
      <c r="F87" s="43"/>
    </row>
    <row r="88" spans="1:8" ht="15.75" x14ac:dyDescent="0.25">
      <c r="B88" s="44" t="s">
        <v>139</v>
      </c>
      <c r="C88" s="44"/>
      <c r="D88" s="44"/>
      <c r="E88" s="44"/>
      <c r="F88" s="45"/>
    </row>
    <row r="89" spans="1:8" ht="15.75" x14ac:dyDescent="0.25">
      <c r="B89" s="44" t="s">
        <v>140</v>
      </c>
      <c r="C89" s="46"/>
      <c r="D89" s="46"/>
      <c r="E89" s="46"/>
      <c r="F89" s="47"/>
    </row>
    <row r="90" spans="1:8" ht="15.75" x14ac:dyDescent="0.25">
      <c r="B90" s="44" t="s">
        <v>141</v>
      </c>
      <c r="C90" s="46"/>
      <c r="D90" s="46"/>
      <c r="E90" s="46"/>
      <c r="F90" s="47"/>
    </row>
    <row r="91" spans="1:8" ht="15.75" x14ac:dyDescent="0.25">
      <c r="B91" s="44" t="s">
        <v>142</v>
      </c>
      <c r="C91" s="44"/>
      <c r="D91" s="44"/>
      <c r="E91" s="44"/>
      <c r="F91" s="45"/>
    </row>
    <row r="92" spans="1:8" ht="15.75" x14ac:dyDescent="0.25">
      <c r="B92" s="44" t="s">
        <v>143</v>
      </c>
      <c r="C92" s="44"/>
      <c r="D92" s="44"/>
      <c r="E92" s="44"/>
      <c r="F92" s="45"/>
    </row>
    <row r="93" spans="1:8" ht="10.5" customHeight="1" x14ac:dyDescent="0.25">
      <c r="B93" s="37"/>
      <c r="C93" s="38"/>
      <c r="D93" s="41"/>
      <c r="E93" s="39"/>
      <c r="F93" s="48"/>
    </row>
    <row r="94" spans="1:8" ht="11.25" customHeight="1" x14ac:dyDescent="0.25">
      <c r="B94" s="37"/>
      <c r="C94" s="38"/>
      <c r="D94" s="41"/>
      <c r="E94" s="39"/>
      <c r="F94" s="48"/>
    </row>
    <row r="95" spans="1:8" x14ac:dyDescent="0.25">
      <c r="B95" s="49" t="s">
        <v>144</v>
      </c>
      <c r="C95" s="49" t="s">
        <v>145</v>
      </c>
      <c r="D95" s="50" t="s">
        <v>146</v>
      </c>
      <c r="E95" s="39"/>
      <c r="F95" s="51"/>
    </row>
    <row r="96" spans="1:8" x14ac:dyDescent="0.25">
      <c r="B96" s="52" t="s">
        <v>147</v>
      </c>
      <c r="C96" s="53">
        <v>0</v>
      </c>
      <c r="D96" s="54">
        <v>0</v>
      </c>
      <c r="E96" s="39"/>
      <c r="F96" s="9"/>
    </row>
    <row r="97" spans="2:8" x14ac:dyDescent="0.25">
      <c r="B97" s="52" t="s">
        <v>148</v>
      </c>
      <c r="C97" s="53">
        <f>COUNTIF(H14:H79,"GIỎI")</f>
        <v>6</v>
      </c>
      <c r="D97" s="54">
        <f>C97/66*100</f>
        <v>9.0909090909090917</v>
      </c>
      <c r="E97" s="39"/>
      <c r="F97" s="9"/>
    </row>
    <row r="98" spans="2:8" x14ac:dyDescent="0.25">
      <c r="B98" s="52" t="s">
        <v>149</v>
      </c>
      <c r="C98" s="53">
        <f>COUNTIF(H14:H79,H79)</f>
        <v>41</v>
      </c>
      <c r="D98" s="54">
        <f>C98/66*100</f>
        <v>62.121212121212125</v>
      </c>
      <c r="E98" s="39"/>
      <c r="F98" s="9"/>
    </row>
    <row r="99" spans="2:8" x14ac:dyDescent="0.25">
      <c r="B99" s="52" t="s">
        <v>150</v>
      </c>
      <c r="C99" s="53">
        <f>COUNTIF(H14:H79,H78)</f>
        <v>19</v>
      </c>
      <c r="D99" s="54">
        <f>C99/66*100</f>
        <v>28.787878787878789</v>
      </c>
      <c r="E99" s="39"/>
      <c r="F99" s="9"/>
    </row>
    <row r="100" spans="2:8" x14ac:dyDescent="0.25">
      <c r="B100" s="52" t="s">
        <v>151</v>
      </c>
      <c r="C100" s="53">
        <v>0</v>
      </c>
      <c r="D100" s="54">
        <f>C100/50*100</f>
        <v>0</v>
      </c>
      <c r="E100" s="39"/>
      <c r="F100" s="9"/>
    </row>
    <row r="101" spans="2:8" ht="25.5" x14ac:dyDescent="0.25">
      <c r="B101" s="55" t="s">
        <v>152</v>
      </c>
      <c r="C101" s="53">
        <v>0</v>
      </c>
      <c r="D101" s="54">
        <f>C101/50*100</f>
        <v>0</v>
      </c>
      <c r="E101" s="39"/>
      <c r="F101" s="9"/>
    </row>
    <row r="102" spans="2:8" x14ac:dyDescent="0.25">
      <c r="B102" s="37"/>
      <c r="C102" s="38"/>
      <c r="D102" s="41"/>
      <c r="E102" s="39"/>
      <c r="F102" s="9"/>
    </row>
    <row r="103" spans="2:8" x14ac:dyDescent="0.25">
      <c r="B103" s="37"/>
      <c r="C103" s="38"/>
      <c r="D103" s="41"/>
      <c r="E103" s="39"/>
      <c r="F103" s="9"/>
    </row>
    <row r="104" spans="2:8" x14ac:dyDescent="0.25">
      <c r="B104" s="94" t="s">
        <v>153</v>
      </c>
      <c r="C104" s="94"/>
      <c r="D104" s="94"/>
      <c r="E104" s="56"/>
      <c r="F104" s="95" t="s">
        <v>154</v>
      </c>
      <c r="G104" s="95"/>
      <c r="H104" s="95"/>
    </row>
    <row r="105" spans="2:8" x14ac:dyDescent="0.25">
      <c r="B105" s="57"/>
      <c r="C105" s="58"/>
      <c r="D105" s="9"/>
      <c r="E105" s="39"/>
      <c r="F105" s="9"/>
      <c r="G105" s="59"/>
      <c r="H105" s="57"/>
    </row>
    <row r="106" spans="2:8" x14ac:dyDescent="0.25">
      <c r="B106" s="57"/>
      <c r="C106" s="58"/>
      <c r="D106" s="9"/>
      <c r="F106" s="9"/>
      <c r="G106" s="59"/>
      <c r="H106" s="57"/>
    </row>
    <row r="107" spans="2:8" x14ac:dyDescent="0.25">
      <c r="B107" s="57"/>
      <c r="C107" s="58"/>
      <c r="D107" s="9"/>
      <c r="F107" s="9"/>
      <c r="G107" s="59"/>
      <c r="H107" s="57"/>
    </row>
    <row r="108" spans="2:8" ht="30" customHeight="1" x14ac:dyDescent="0.25">
      <c r="B108" s="57"/>
      <c r="C108" s="58"/>
      <c r="D108" s="9"/>
      <c r="F108" s="9"/>
      <c r="G108" s="59"/>
      <c r="H108" s="57"/>
    </row>
    <row r="109" spans="2:8" ht="21" customHeight="1" x14ac:dyDescent="0.25">
      <c r="B109" s="94" t="s">
        <v>155</v>
      </c>
      <c r="C109" s="94"/>
      <c r="D109" s="94"/>
      <c r="E109" s="60"/>
      <c r="F109" s="95" t="s">
        <v>156</v>
      </c>
      <c r="G109" s="95"/>
      <c r="H109" s="95"/>
    </row>
  </sheetData>
  <mergeCells count="17">
    <mergeCell ref="A6:I7"/>
    <mergeCell ref="B104:D104"/>
    <mergeCell ref="B109:D109"/>
    <mergeCell ref="F104:H104"/>
    <mergeCell ref="F109:H109"/>
    <mergeCell ref="H12:H13"/>
    <mergeCell ref="A12:A13"/>
    <mergeCell ref="B12:C13"/>
    <mergeCell ref="D12:D13"/>
    <mergeCell ref="E12:E13"/>
    <mergeCell ref="F12:F13"/>
    <mergeCell ref="G12:G13"/>
    <mergeCell ref="A1:C1"/>
    <mergeCell ref="E1:H1"/>
    <mergeCell ref="A2:C2"/>
    <mergeCell ref="E2:H2"/>
    <mergeCell ref="E4:I4"/>
  </mergeCells>
  <pageMargins left="0.5" right="0" top="0.5" bottom="0.5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 TIEU HOC</vt:lpstr>
      <vt:lpstr>'TT TIEU HOC'!Print_Titles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mai</dc:creator>
  <cp:lastModifiedBy>Admin</cp:lastModifiedBy>
  <cp:lastPrinted>2017-10-12T03:56:01Z</cp:lastPrinted>
  <dcterms:created xsi:type="dcterms:W3CDTF">2017-10-12T02:36:11Z</dcterms:created>
  <dcterms:modified xsi:type="dcterms:W3CDTF">2017-10-16T09:15:46Z</dcterms:modified>
</cp:coreProperties>
</file>